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jessica/Desktop/"/>
    </mc:Choice>
  </mc:AlternateContent>
  <bookViews>
    <workbookView xWindow="0" yWindow="460" windowWidth="28800" windowHeight="15940" tabRatio="500"/>
  </bookViews>
  <sheets>
    <sheet name="credit card spreadsheet" sheetId="1" r:id="rId1"/>
  </sheets>
  <definedNames>
    <definedName name="_xlnm._FilterDatabase" localSheetId="0" hidden="1">'credit card spreadsheet'!$B$8:$B$22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1" l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C30" i="1"/>
  <c r="E9" i="1"/>
  <c r="E10" i="1"/>
  <c r="E22" i="1"/>
  <c r="E23" i="1"/>
  <c r="C6" i="1"/>
  <c r="E11" i="1"/>
  <c r="E12" i="1"/>
  <c r="E13" i="1"/>
  <c r="E14" i="1"/>
  <c r="E15" i="1"/>
  <c r="E16" i="1"/>
  <c r="E17" i="1"/>
  <c r="E18" i="1"/>
  <c r="E19" i="1"/>
  <c r="E20" i="1"/>
  <c r="E21" i="1"/>
  <c r="C23" i="1"/>
  <c r="C47" i="1"/>
</calcChain>
</file>

<file path=xl/sharedStrings.xml><?xml version="1.0" encoding="utf-8"?>
<sst xmlns="http://schemas.openxmlformats.org/spreadsheetml/2006/main" count="51" uniqueCount="32">
  <si>
    <t>Total</t>
  </si>
  <si>
    <t>Others</t>
  </si>
  <si>
    <t>Recurring bill payments</t>
  </si>
  <si>
    <t>Public transportation &amp; parking</t>
  </si>
  <si>
    <t>Hotels &amp; motels</t>
  </si>
  <si>
    <t>Home imporvement</t>
  </si>
  <si>
    <t>Grocery</t>
  </si>
  <si>
    <t>Gas</t>
  </si>
  <si>
    <t>Furniture</t>
  </si>
  <si>
    <t>Entertainment</t>
  </si>
  <si>
    <t>Eating out</t>
  </si>
  <si>
    <t>Drug store/pharmacy</t>
  </si>
  <si>
    <t>Points earned per $</t>
  </si>
  <si>
    <t>Monthly average</t>
  </si>
  <si>
    <t>Categories</t>
  </si>
  <si>
    <t>Worth it?</t>
  </si>
  <si>
    <t>Annual fee</t>
  </si>
  <si>
    <t>Points credit card (e.g., Air Miles)</t>
  </si>
  <si>
    <t>Total annual rewards</t>
  </si>
  <si>
    <t>Rewards %</t>
  </si>
  <si>
    <t>Cash back credit card</t>
  </si>
  <si>
    <t>Let's find out if the annual fee on your credit card is worth it!</t>
  </si>
  <si>
    <t>Additional category #1</t>
  </si>
  <si>
    <t>Additional category #2</t>
  </si>
  <si>
    <t>Additional category #3</t>
  </si>
  <si>
    <t>Rewards in dollars per point</t>
  </si>
  <si>
    <t>Instructions</t>
  </si>
  <si>
    <t>Enter in your information in cells highlighted in orange</t>
  </si>
  <si>
    <t>The calculator will show you whether it is worth it to pay the annual fee or not!</t>
  </si>
  <si>
    <t>Your Notes</t>
  </si>
  <si>
    <t>Find out what kind of credit card you are thinking of applying (either cash back or points credit card)</t>
  </si>
  <si>
    <t>Total annual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</si>
</sst>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&quot;$&quot;#,##0.0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>
      <protection locked="0"/>
    </xf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43" fontId="4" fillId="0" borderId="0" xfId="0" applyNumberFormat="1" applyFont="1"/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/>
    <xf numFmtId="0" fontId="4" fillId="0" borderId="10" xfId="0" applyFont="1" applyBorder="1"/>
    <xf numFmtId="0" fontId="4" fillId="0" borderId="8" xfId="0" applyFont="1" applyBorder="1"/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0" xfId="0" applyFont="1"/>
    <xf numFmtId="0" fontId="4" fillId="0" borderId="12" xfId="0" applyFont="1" applyFill="1" applyBorder="1" applyAlignment="1" applyProtection="1">
      <alignment horizontal="center" vertical="center"/>
      <protection hidden="1"/>
    </xf>
    <xf numFmtId="165" fontId="4" fillId="0" borderId="9" xfId="0" applyNumberFormat="1" applyFont="1" applyBorder="1" applyAlignment="1" applyProtection="1">
      <alignment horizontal="center" vertical="center"/>
      <protection hidden="1"/>
    </xf>
    <xf numFmtId="165" fontId="4" fillId="0" borderId="12" xfId="0" applyNumberFormat="1" applyFont="1" applyBorder="1" applyAlignment="1" applyProtection="1">
      <alignment horizontal="center" vertical="center"/>
      <protection hidden="1"/>
    </xf>
    <xf numFmtId="165" fontId="4" fillId="0" borderId="11" xfId="0" applyNumberFormat="1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164" fontId="4" fillId="0" borderId="12" xfId="0" applyNumberFormat="1" applyFont="1" applyBorder="1" applyAlignment="1" applyProtection="1">
      <alignment horizontal="center" vertical="center"/>
      <protection hidden="1"/>
    </xf>
    <xf numFmtId="1" fontId="4" fillId="0" borderId="9" xfId="1" applyNumberFormat="1" applyFont="1" applyBorder="1" applyAlignment="1" applyProtection="1">
      <alignment horizontal="center" vertical="center"/>
      <protection hidden="1"/>
    </xf>
    <xf numFmtId="1" fontId="4" fillId="0" borderId="12" xfId="1" applyNumberFormat="1" applyFont="1" applyBorder="1" applyAlignment="1" applyProtection="1">
      <alignment horizontal="center" vertical="center"/>
      <protection hidden="1"/>
    </xf>
    <xf numFmtId="165" fontId="4" fillId="2" borderId="7" xfId="0" applyNumberFormat="1" applyFont="1" applyFill="1" applyBorder="1" applyAlignment="1" applyProtection="1">
      <alignment horizontal="center" vertical="center"/>
      <protection locked="0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2" fontId="4" fillId="2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showGridLines="0" tabSelected="1" workbookViewId="0">
      <selection activeCell="G19" sqref="G19"/>
    </sheetView>
  </sheetViews>
  <sheetFormatPr baseColWidth="10" defaultRowHeight="19" x14ac:dyDescent="0.25"/>
  <cols>
    <col min="1" max="1" width="10.83203125" style="2"/>
    <col min="2" max="2" width="32.6640625" style="2" bestFit="1" customWidth="1"/>
    <col min="3" max="3" width="22.6640625" style="2" bestFit="1" customWidth="1"/>
    <col min="4" max="4" width="19.6640625" style="2" bestFit="1" customWidth="1"/>
    <col min="5" max="5" width="22.6640625" style="2" bestFit="1" customWidth="1"/>
    <col min="6" max="7" width="10.83203125" style="2"/>
    <col min="8" max="8" width="97.5" style="2" bestFit="1" customWidth="1"/>
    <col min="9" max="16384" width="10.83203125" style="2"/>
  </cols>
  <sheetData>
    <row r="1" spans="2:8" ht="24" x14ac:dyDescent="0.3">
      <c r="B1" s="16" t="s">
        <v>21</v>
      </c>
    </row>
    <row r="2" spans="2:8" ht="20" thickBot="1" x14ac:dyDescent="0.3"/>
    <row r="3" spans="2:8" ht="25" thickBot="1" x14ac:dyDescent="0.35">
      <c r="B3" s="33" t="s">
        <v>20</v>
      </c>
      <c r="C3" s="34"/>
      <c r="D3" s="34"/>
      <c r="E3" s="35"/>
      <c r="H3" s="11" t="s">
        <v>26</v>
      </c>
    </row>
    <row r="4" spans="2:8" ht="20" thickBot="1" x14ac:dyDescent="0.3">
      <c r="H4" s="9" t="s">
        <v>30</v>
      </c>
    </row>
    <row r="5" spans="2:8" x14ac:dyDescent="0.25">
      <c r="B5" s="6" t="s">
        <v>16</v>
      </c>
      <c r="C5" s="25">
        <v>99</v>
      </c>
      <c r="H5" s="9" t="s">
        <v>27</v>
      </c>
    </row>
    <row r="6" spans="2:8" ht="20" thickBot="1" x14ac:dyDescent="0.3">
      <c r="B6" s="7" t="s">
        <v>15</v>
      </c>
      <c r="C6" s="17" t="str">
        <f>IF(NOT(ISNUMBER(C5)), "Please enter valid data", IF(C5&lt;E23, "Worth it", "Not worth it"))</f>
        <v>Worth it</v>
      </c>
      <c r="H6" s="10" t="s">
        <v>28</v>
      </c>
    </row>
    <row r="7" spans="2:8" ht="20" thickBot="1" x14ac:dyDescent="0.3"/>
    <row r="8" spans="2:8" ht="20" thickBot="1" x14ac:dyDescent="0.3">
      <c r="B8" s="12" t="s">
        <v>14</v>
      </c>
      <c r="C8" s="13" t="s">
        <v>13</v>
      </c>
      <c r="D8" s="13" t="s">
        <v>19</v>
      </c>
      <c r="E8" s="14" t="s">
        <v>18</v>
      </c>
      <c r="H8" s="15" t="s">
        <v>29</v>
      </c>
    </row>
    <row r="9" spans="2:8" x14ac:dyDescent="0.25">
      <c r="B9" s="4" t="s">
        <v>11</v>
      </c>
      <c r="C9" s="26">
        <v>100</v>
      </c>
      <c r="D9" s="27">
        <v>0.02</v>
      </c>
      <c r="E9" s="18">
        <f>IFERROR(C9*D9*12, "Please enter valid data")</f>
        <v>24</v>
      </c>
      <c r="H9" s="30"/>
    </row>
    <row r="10" spans="2:8" x14ac:dyDescent="0.25">
      <c r="B10" s="4" t="s">
        <v>10</v>
      </c>
      <c r="C10" s="26">
        <v>200</v>
      </c>
      <c r="D10" s="27">
        <v>0.02</v>
      </c>
      <c r="E10" s="18">
        <f t="shared" ref="E10:E22" si="0">IFERROR(C10*D10*12, "Please enter valid data")</f>
        <v>48</v>
      </c>
      <c r="H10" s="30"/>
    </row>
    <row r="11" spans="2:8" x14ac:dyDescent="0.25">
      <c r="B11" s="4" t="s">
        <v>9</v>
      </c>
      <c r="C11" s="26">
        <v>0</v>
      </c>
      <c r="D11" s="27">
        <v>0.01</v>
      </c>
      <c r="E11" s="18">
        <f t="shared" si="0"/>
        <v>0</v>
      </c>
      <c r="H11" s="30"/>
    </row>
    <row r="12" spans="2:8" x14ac:dyDescent="0.25">
      <c r="B12" s="4" t="s">
        <v>8</v>
      </c>
      <c r="C12" s="26">
        <v>0</v>
      </c>
      <c r="D12" s="27">
        <v>0.01</v>
      </c>
      <c r="E12" s="18">
        <f t="shared" si="0"/>
        <v>0</v>
      </c>
      <c r="H12" s="30"/>
    </row>
    <row r="13" spans="2:8" x14ac:dyDescent="0.25">
      <c r="B13" s="4" t="s">
        <v>7</v>
      </c>
      <c r="C13" s="26">
        <v>0</v>
      </c>
      <c r="D13" s="27">
        <v>0.01</v>
      </c>
      <c r="E13" s="18">
        <f t="shared" si="0"/>
        <v>0</v>
      </c>
      <c r="H13" s="30"/>
    </row>
    <row r="14" spans="2:8" x14ac:dyDescent="0.25">
      <c r="B14" s="4" t="s">
        <v>6</v>
      </c>
      <c r="C14" s="26">
        <v>0</v>
      </c>
      <c r="D14" s="27">
        <v>0.01</v>
      </c>
      <c r="E14" s="18">
        <f t="shared" si="0"/>
        <v>0</v>
      </c>
      <c r="H14" s="30"/>
    </row>
    <row r="15" spans="2:8" x14ac:dyDescent="0.25">
      <c r="B15" s="4" t="s">
        <v>5</v>
      </c>
      <c r="C15" s="26">
        <v>0</v>
      </c>
      <c r="D15" s="27">
        <v>0.01</v>
      </c>
      <c r="E15" s="18">
        <f t="shared" si="0"/>
        <v>0</v>
      </c>
      <c r="H15" s="30"/>
    </row>
    <row r="16" spans="2:8" x14ac:dyDescent="0.25">
      <c r="B16" s="4" t="s">
        <v>4</v>
      </c>
      <c r="C16" s="26">
        <v>0</v>
      </c>
      <c r="D16" s="27">
        <v>0.01</v>
      </c>
      <c r="E16" s="18">
        <f t="shared" si="0"/>
        <v>0</v>
      </c>
      <c r="H16" s="30"/>
    </row>
    <row r="17" spans="2:8" x14ac:dyDescent="0.25">
      <c r="B17" s="4" t="s">
        <v>3</v>
      </c>
      <c r="C17" s="26">
        <v>200</v>
      </c>
      <c r="D17" s="27">
        <v>0.03</v>
      </c>
      <c r="E17" s="18">
        <f t="shared" si="0"/>
        <v>72</v>
      </c>
      <c r="H17" s="30"/>
    </row>
    <row r="18" spans="2:8" x14ac:dyDescent="0.25">
      <c r="B18" s="4" t="s">
        <v>2</v>
      </c>
      <c r="C18" s="26">
        <v>200</v>
      </c>
      <c r="D18" s="27">
        <v>0.01</v>
      </c>
      <c r="E18" s="18">
        <f t="shared" si="0"/>
        <v>24</v>
      </c>
      <c r="H18" s="30"/>
    </row>
    <row r="19" spans="2:8" x14ac:dyDescent="0.25">
      <c r="B19" s="4" t="s">
        <v>22</v>
      </c>
      <c r="C19" s="26">
        <v>0</v>
      </c>
      <c r="D19" s="27">
        <v>0.01</v>
      </c>
      <c r="E19" s="18">
        <f t="shared" si="0"/>
        <v>0</v>
      </c>
      <c r="H19" s="30"/>
    </row>
    <row r="20" spans="2:8" x14ac:dyDescent="0.25">
      <c r="B20" s="4" t="s">
        <v>23</v>
      </c>
      <c r="C20" s="26">
        <v>0</v>
      </c>
      <c r="D20" s="27">
        <v>0.01</v>
      </c>
      <c r="E20" s="18">
        <f t="shared" si="0"/>
        <v>0</v>
      </c>
      <c r="H20" s="30"/>
    </row>
    <row r="21" spans="2:8" x14ac:dyDescent="0.25">
      <c r="B21" s="4" t="s">
        <v>24</v>
      </c>
      <c r="C21" s="26">
        <v>0</v>
      </c>
      <c r="D21" s="27">
        <v>0.01</v>
      </c>
      <c r="E21" s="18">
        <f t="shared" si="0"/>
        <v>0</v>
      </c>
      <c r="H21" s="30"/>
    </row>
    <row r="22" spans="2:8" x14ac:dyDescent="0.25">
      <c r="B22" s="4" t="s">
        <v>1</v>
      </c>
      <c r="C22" s="26">
        <v>0</v>
      </c>
      <c r="D22" s="27">
        <v>0.01</v>
      </c>
      <c r="E22" s="18">
        <f t="shared" si="0"/>
        <v>0</v>
      </c>
      <c r="H22" s="30"/>
    </row>
    <row r="23" spans="2:8" ht="20" thickBot="1" x14ac:dyDescent="0.3">
      <c r="B23" s="5" t="s">
        <v>0</v>
      </c>
      <c r="C23" s="20">
        <f>SUM(C9:C22)</f>
        <v>700</v>
      </c>
      <c r="D23" s="21"/>
      <c r="E23" s="19">
        <f>IF(ISNUMBER(SUMPRODUCT(E9:E22,F9:F22)), SUM(E9:E22), "Please enter valid data")</f>
        <v>168</v>
      </c>
      <c r="F23" s="32"/>
      <c r="H23" s="31"/>
    </row>
    <row r="25" spans="2:8" ht="20" thickBot="1" x14ac:dyDescent="0.3"/>
    <row r="26" spans="2:8" ht="25" thickBot="1" x14ac:dyDescent="0.35">
      <c r="B26" s="36" t="s">
        <v>17</v>
      </c>
      <c r="C26" s="37"/>
      <c r="D26" s="37"/>
      <c r="E26" s="38"/>
    </row>
    <row r="27" spans="2:8" ht="20" thickBot="1" x14ac:dyDescent="0.3">
      <c r="B27" s="1"/>
    </row>
    <row r="28" spans="2:8" x14ac:dyDescent="0.25">
      <c r="B28" s="6" t="s">
        <v>16</v>
      </c>
      <c r="C28" s="25">
        <v>99</v>
      </c>
    </row>
    <row r="29" spans="2:8" x14ac:dyDescent="0.25">
      <c r="B29" s="8" t="s">
        <v>25</v>
      </c>
      <c r="C29" s="28">
        <v>1.4999999999999999E-2</v>
      </c>
    </row>
    <row r="30" spans="2:8" ht="20" thickBot="1" x14ac:dyDescent="0.3">
      <c r="B30" s="7" t="s">
        <v>15</v>
      </c>
      <c r="C30" s="22" t="str">
        <f>IF(OR(NOT(ISNUMBER(C28)), NOT(ISNUMBER(C29))), "Please enter valid data",  IF(E47*C29&gt;C28, "Worth it", "Not worth it"))</f>
        <v>Not worth it</v>
      </c>
    </row>
    <row r="31" spans="2:8" ht="20" thickBot="1" x14ac:dyDescent="0.3"/>
    <row r="32" spans="2:8" x14ac:dyDescent="0.25">
      <c r="B32" s="12" t="s">
        <v>14</v>
      </c>
      <c r="C32" s="13" t="s">
        <v>13</v>
      </c>
      <c r="D32" s="13" t="s">
        <v>12</v>
      </c>
      <c r="E32" s="14" t="s">
        <v>31</v>
      </c>
    </row>
    <row r="33" spans="2:7" x14ac:dyDescent="0.25">
      <c r="B33" s="4" t="s">
        <v>11</v>
      </c>
      <c r="C33" s="26">
        <v>100</v>
      </c>
      <c r="D33" s="29">
        <v>0.3</v>
      </c>
      <c r="E33" s="23">
        <f>IFERROR(C33*D33*12, "Please enter valid data")</f>
        <v>360</v>
      </c>
    </row>
    <row r="34" spans="2:7" x14ac:dyDescent="0.25">
      <c r="B34" s="4" t="s">
        <v>10</v>
      </c>
      <c r="C34" s="26">
        <v>200</v>
      </c>
      <c r="D34" s="29">
        <v>0.3</v>
      </c>
      <c r="E34" s="23">
        <f t="shared" ref="E34:E46" si="1">IFERROR(C34*D34*12, "Please enter valid data")</f>
        <v>720</v>
      </c>
    </row>
    <row r="35" spans="2:7" x14ac:dyDescent="0.25">
      <c r="B35" s="4" t="s">
        <v>9</v>
      </c>
      <c r="C35" s="26">
        <v>0</v>
      </c>
      <c r="D35" s="29">
        <v>0.3</v>
      </c>
      <c r="E35" s="23">
        <f t="shared" si="1"/>
        <v>0</v>
      </c>
    </row>
    <row r="36" spans="2:7" x14ac:dyDescent="0.25">
      <c r="B36" s="4" t="s">
        <v>8</v>
      </c>
      <c r="C36" s="26">
        <v>0</v>
      </c>
      <c r="D36" s="29">
        <v>0.3</v>
      </c>
      <c r="E36" s="23">
        <f t="shared" si="1"/>
        <v>0</v>
      </c>
    </row>
    <row r="37" spans="2:7" x14ac:dyDescent="0.25">
      <c r="B37" s="4" t="s">
        <v>7</v>
      </c>
      <c r="C37" s="26">
        <v>0</v>
      </c>
      <c r="D37" s="29">
        <v>0.3</v>
      </c>
      <c r="E37" s="23">
        <f t="shared" si="1"/>
        <v>0</v>
      </c>
    </row>
    <row r="38" spans="2:7" x14ac:dyDescent="0.25">
      <c r="B38" s="4" t="s">
        <v>6</v>
      </c>
      <c r="C38" s="26">
        <v>0</v>
      </c>
      <c r="D38" s="29">
        <v>0.3</v>
      </c>
      <c r="E38" s="23">
        <f t="shared" si="1"/>
        <v>0</v>
      </c>
    </row>
    <row r="39" spans="2:7" x14ac:dyDescent="0.25">
      <c r="B39" s="4" t="s">
        <v>5</v>
      </c>
      <c r="C39" s="26">
        <v>0</v>
      </c>
      <c r="D39" s="29">
        <v>0.3</v>
      </c>
      <c r="E39" s="23">
        <f t="shared" si="1"/>
        <v>0</v>
      </c>
    </row>
    <row r="40" spans="2:7" x14ac:dyDescent="0.25">
      <c r="B40" s="4" t="s">
        <v>4</v>
      </c>
      <c r="C40" s="26">
        <v>0</v>
      </c>
      <c r="D40" s="29">
        <v>0.3</v>
      </c>
      <c r="E40" s="23">
        <f t="shared" si="1"/>
        <v>0</v>
      </c>
    </row>
    <row r="41" spans="2:7" x14ac:dyDescent="0.25">
      <c r="B41" s="4" t="s">
        <v>3</v>
      </c>
      <c r="C41" s="26">
        <v>200</v>
      </c>
      <c r="D41" s="29">
        <v>0.3</v>
      </c>
      <c r="E41" s="23">
        <f t="shared" si="1"/>
        <v>720</v>
      </c>
    </row>
    <row r="42" spans="2:7" x14ac:dyDescent="0.25">
      <c r="B42" s="4" t="s">
        <v>2</v>
      </c>
      <c r="C42" s="26">
        <v>200</v>
      </c>
      <c r="D42" s="29">
        <v>0.3</v>
      </c>
      <c r="E42" s="23">
        <f t="shared" si="1"/>
        <v>720</v>
      </c>
    </row>
    <row r="43" spans="2:7" x14ac:dyDescent="0.25">
      <c r="B43" s="4" t="s">
        <v>22</v>
      </c>
      <c r="C43" s="26">
        <v>0</v>
      </c>
      <c r="D43" s="29">
        <v>0.3</v>
      </c>
      <c r="E43" s="23">
        <f t="shared" si="1"/>
        <v>0</v>
      </c>
      <c r="G43" s="3"/>
    </row>
    <row r="44" spans="2:7" x14ac:dyDescent="0.25">
      <c r="B44" s="4" t="s">
        <v>23</v>
      </c>
      <c r="C44" s="26">
        <v>0</v>
      </c>
      <c r="D44" s="29">
        <v>0.3</v>
      </c>
      <c r="E44" s="23">
        <f t="shared" si="1"/>
        <v>0</v>
      </c>
    </row>
    <row r="45" spans="2:7" x14ac:dyDescent="0.25">
      <c r="B45" s="4" t="s">
        <v>24</v>
      </c>
      <c r="C45" s="26">
        <v>0</v>
      </c>
      <c r="D45" s="29">
        <v>0.3</v>
      </c>
      <c r="E45" s="23">
        <f t="shared" si="1"/>
        <v>0</v>
      </c>
    </row>
    <row r="46" spans="2:7" x14ac:dyDescent="0.25">
      <c r="B46" s="4" t="s">
        <v>1</v>
      </c>
      <c r="C46" s="26">
        <v>0</v>
      </c>
      <c r="D46" s="29">
        <v>0.3</v>
      </c>
      <c r="E46" s="23">
        <f t="shared" si="1"/>
        <v>0</v>
      </c>
    </row>
    <row r="47" spans="2:7" ht="20" thickBot="1" x14ac:dyDescent="0.3">
      <c r="B47" s="5" t="s">
        <v>0</v>
      </c>
      <c r="C47" s="20">
        <f>SUM(C33:C46)</f>
        <v>700</v>
      </c>
      <c r="D47" s="21"/>
      <c r="E47" s="24">
        <f>SUM(E33:E46)</f>
        <v>2520</v>
      </c>
    </row>
  </sheetData>
  <sheetProtection password="CD05" sheet="1" objects="1" scenarios="1"/>
  <mergeCells count="2">
    <mergeCell ref="B3:E3"/>
    <mergeCell ref="B26:E26"/>
  </mergeCells>
  <conditionalFormatting sqref="C6 C30">
    <cfRule type="expression" dxfId="1" priority="1">
      <formula>C6="Not worth it"</formula>
    </cfRule>
    <cfRule type="expression" dxfId="0" priority="2">
      <formula>C6="Worth it"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credit card spreadsheet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2020-05-22T09:25:22Z</dcterms:created>
  <dcterms:modified xsi:type="dcterms:W3CDTF">2020-05-22T21:07:56Z</dcterms:modified>
</cp:coreProperties>
</file>